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jects\Electronics Projects - Instruments\Quad_SMU AD5522\Quad-SMU-AD5522\"/>
    </mc:Choice>
  </mc:AlternateContent>
  <xr:revisionPtr revIDLastSave="0" documentId="13_ncr:1_{342C911C-82DC-49D8-82FF-603D9BA9A0F4}" xr6:coauthVersionLast="47" xr6:coauthVersionMax="47" xr10:uidLastSave="{00000000-0000-0000-0000-000000000000}"/>
  <bookViews>
    <workbookView xWindow="3135" yWindow="495" windowWidth="24510" windowHeight="15435" xr2:uid="{29EFCF3B-2791-4A2B-B522-00B46E74D1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" l="1"/>
  <c r="J38" i="1"/>
  <c r="J37" i="1"/>
  <c r="J36" i="1"/>
  <c r="J25" i="1"/>
  <c r="J27" i="1"/>
  <c r="J28" i="1"/>
  <c r="J29" i="1"/>
  <c r="J30" i="1"/>
  <c r="J31" i="1"/>
  <c r="J32" i="1"/>
  <c r="J33" i="1"/>
  <c r="J34" i="1"/>
  <c r="J3" i="1"/>
  <c r="J4" i="1"/>
  <c r="J5" i="1"/>
  <c r="J6" i="1"/>
  <c r="J7" i="1"/>
  <c r="J8" i="1"/>
  <c r="J9" i="1"/>
  <c r="J10" i="1"/>
  <c r="J11" i="1"/>
  <c r="J13" i="1"/>
  <c r="J14" i="1"/>
  <c r="J15" i="1"/>
  <c r="J16" i="1"/>
  <c r="J17" i="1"/>
  <c r="J18" i="1"/>
  <c r="J19" i="1"/>
  <c r="J20" i="1"/>
  <c r="J21" i="1"/>
  <c r="J22" i="1"/>
  <c r="J23" i="1"/>
  <c r="J24" i="1"/>
  <c r="J26" i="1"/>
  <c r="J2" i="1"/>
  <c r="J42" i="1" l="1"/>
</calcChain>
</file>

<file path=xl/sharedStrings.xml><?xml version="1.0" encoding="utf-8"?>
<sst xmlns="http://schemas.openxmlformats.org/spreadsheetml/2006/main" count="166" uniqueCount="127">
  <si>
    <t>Reference</t>
  </si>
  <si>
    <t>Value</t>
  </si>
  <si>
    <t>Datasheet</t>
  </si>
  <si>
    <t>Footprint</t>
  </si>
  <si>
    <t>Qty</t>
  </si>
  <si>
    <t>DNP</t>
  </si>
  <si>
    <t>~</t>
  </si>
  <si>
    <t>Capacitor_SMD:C_0805_2012Metric</t>
  </si>
  <si>
    <t>C2,C37,C38,C39,C41</t>
  </si>
  <si>
    <t>C36</t>
  </si>
  <si>
    <t>Capacitor_SMD:C_1206_3216Metric</t>
  </si>
  <si>
    <t>LED_SMD:LED_0805_2012Metric</t>
  </si>
  <si>
    <t>J1</t>
  </si>
  <si>
    <t>Connector_Molex:Molex_KK-254_AE-6410-04A_1x04_P2.54mm_Vertical</t>
  </si>
  <si>
    <t>J2</t>
  </si>
  <si>
    <t>Connector_Molex:Molex_KK-254_AE-6410-03A_1x03_P2.54mm_Vertical</t>
  </si>
  <si>
    <t>J6</t>
  </si>
  <si>
    <t>Connector_IDC:IDC-Header_2x08_P2.54mm_Vertical</t>
  </si>
  <si>
    <t>J7</t>
  </si>
  <si>
    <t>Connector_PinHeader_2.54mm:PinHeader_1x07_P2.54mm_Vertical</t>
  </si>
  <si>
    <t>J9</t>
  </si>
  <si>
    <t>Connector_Phoenix_MC:PhoenixContact_MCV_1,5_4-G-3.81_1x04_P3.81mm_Vertical</t>
  </si>
  <si>
    <t>Jumper_2_Open</t>
  </si>
  <si>
    <t>Connector_PinHeader_2.00mm:PinHeader_1x02_P2.00mm_Vertical</t>
  </si>
  <si>
    <t>Q2</t>
  </si>
  <si>
    <t>PZT2222A</t>
  </si>
  <si>
    <t>https://www.onsemi.com/pub/Collateral/PN2222-D.PDF</t>
  </si>
  <si>
    <t>Package_TO_SOT_SMD:SOT-223-3_TabPin2</t>
  </si>
  <si>
    <t>R1</t>
  </si>
  <si>
    <t>Resistor_SMD:R_0805_2012Metric</t>
  </si>
  <si>
    <t>Resistor_SMD:R_1206_3216Metric</t>
  </si>
  <si>
    <t>R17</t>
  </si>
  <si>
    <t>Resistor_SMD:R_2512_6332Metric</t>
  </si>
  <si>
    <t>TestPoint</t>
  </si>
  <si>
    <t>TestPoint:TestPoint_THTPad_D2.0mm_Drill1.0mm</t>
  </si>
  <si>
    <t>U1</t>
  </si>
  <si>
    <t>AT24CS08-SSHM</t>
  </si>
  <si>
    <t>http://ww1.microchip.com/downloads/en/DeviceDoc/Atmel-8766-SEEPROM-AT24CS04-08-Datasheet.pdf</t>
  </si>
  <si>
    <t>Package_SO:SOIC-8_3.9x4.9mm_P1.27mm</t>
  </si>
  <si>
    <t>U2</t>
  </si>
  <si>
    <t>Adafruit_ItsyBitsy_M0_Express</t>
  </si>
  <si>
    <t>https://cdn-learn.adafruit.com/downloads/pdf/adafruit-feather-m0-express-designed-for-circuit-python-circuitpython.pdf</t>
  </si>
  <si>
    <t>Package_DIP:DIP-28_W15.24mm</t>
  </si>
  <si>
    <t>Si8661BB-AS1</t>
  </si>
  <si>
    <t>https://www.skyworksinc.com/-/media/Skyworks/SL/documents/public/data-sheets/Si866x.pdf</t>
  </si>
  <si>
    <t>Package_SO:SOIC-16_3.9x9.9mm_P1.27mm</t>
  </si>
  <si>
    <t>U5</t>
  </si>
  <si>
    <t>Package_QFP:TQFP-80_12x12mm_P0.5mm</t>
  </si>
  <si>
    <t>U6</t>
  </si>
  <si>
    <t>RSOE-2405</t>
  </si>
  <si>
    <t>https://www.tracopower.com/products/tmr2.pdf</t>
  </si>
  <si>
    <t>Converter_DCDC:Converter_DCDC_TRACO_TMR-xxxx_THT</t>
  </si>
  <si>
    <t>U7</t>
  </si>
  <si>
    <t>ADR425BRZ</t>
  </si>
  <si>
    <t>https://www.analog.com/media/en/technical-documentation/data-sheets/adr420_421_423_425.pdf</t>
  </si>
  <si>
    <t>U8</t>
  </si>
  <si>
    <t>Package_SO:MSOP-10_3x3mm_P0.5mm</t>
  </si>
  <si>
    <t>U9</t>
  </si>
  <si>
    <t>uA7805</t>
  </si>
  <si>
    <t>http://www.ti.com/lit/ds/symlink/ua78.pdf</t>
  </si>
  <si>
    <t>Package_TO_SOT_SMD:TO-263-2</t>
  </si>
  <si>
    <t>$</t>
  </si>
  <si>
    <t>10n 1206 250V</t>
  </si>
  <si>
    <t>GRN 0805</t>
  </si>
  <si>
    <t>5V Fan 3p</t>
  </si>
  <si>
    <t>Nextion 4p</t>
  </si>
  <si>
    <t>Conn_01x05 3.81mm</t>
  </si>
  <si>
    <t>Front Panel 16p box hdr</t>
  </si>
  <si>
    <t>2.7K 0805</t>
  </si>
  <si>
    <t>0R 0803</t>
  </si>
  <si>
    <t>10K 0805</t>
  </si>
  <si>
    <t>100 1W 2512</t>
  </si>
  <si>
    <t>4.99K 0805</t>
  </si>
  <si>
    <t>C1, C3, C4, C5, C6, C7, C9, C11, C12, C18, C20, C23, C24, C30, C32, C33, C34, C35, C42, C43</t>
  </si>
  <si>
    <t>JP1, JP2, JP3, JP4, JP5, JP6, JP7, JP8</t>
  </si>
  <si>
    <t>R2, R3, R4</t>
  </si>
  <si>
    <t>R5, R8, R9, R13, R14</t>
  </si>
  <si>
    <t>AD5522 Pad UP</t>
  </si>
  <si>
    <t>Notes</t>
  </si>
  <si>
    <t>Mouser cheaper</t>
  </si>
  <si>
    <t>DIY-SMU</t>
  </si>
  <si>
    <t>SPI OLED 7p</t>
  </si>
  <si>
    <t>Power In 4p 3.81mm</t>
  </si>
  <si>
    <t>D1, D2, D3, D4</t>
  </si>
  <si>
    <t>C14, C17, C26, C28</t>
  </si>
  <si>
    <t>C10, C19, C25, C27</t>
  </si>
  <si>
    <t>R6, R7, R15, R16</t>
  </si>
  <si>
    <t>R10, R11, R12</t>
  </si>
  <si>
    <t>U3, U4</t>
  </si>
  <si>
    <t>MPN</t>
  </si>
  <si>
    <t>RSOE-2405SZ/H2</t>
  </si>
  <si>
    <t>Recom</t>
  </si>
  <si>
    <t>Adafruit</t>
  </si>
  <si>
    <t>L7805CD2T-TR</t>
  </si>
  <si>
    <t>ST</t>
  </si>
  <si>
    <t>Harwin</t>
  </si>
  <si>
    <t>M22-2510205</t>
  </si>
  <si>
    <t>.1u 50V</t>
  </si>
  <si>
    <t>10u 25V</t>
  </si>
  <si>
    <t>100p 50V</t>
  </si>
  <si>
    <t>220p 50V</t>
  </si>
  <si>
    <t xml:space="preserve"> 40 ohm 1%</t>
  </si>
  <si>
    <t xml:space="preserve"> </t>
  </si>
  <si>
    <t>OQ0532510000G</t>
  </si>
  <si>
    <t>Mfg</t>
  </si>
  <si>
    <t>Amphenol</t>
  </si>
  <si>
    <t>J4,J5,J8,J10</t>
  </si>
  <si>
    <t>J3</t>
  </si>
  <si>
    <t>R20, R21</t>
  </si>
  <si>
    <t>1.2K 0805</t>
  </si>
  <si>
    <t>R18, R19</t>
  </si>
  <si>
    <t>JU2</t>
  </si>
  <si>
    <t>Header kit, Fem low profile</t>
  </si>
  <si>
    <t>Header kit, Male low profile</t>
  </si>
  <si>
    <t>PU2</t>
  </si>
  <si>
    <t>For Itsy Bitsy, 2x14, 1x5</t>
  </si>
  <si>
    <t>For Itsy Bitsy, 2x14, 1x6</t>
  </si>
  <si>
    <t xml:space="preserve">5 pin 3.81mm screw term </t>
  </si>
  <si>
    <t xml:space="preserve">4 pin 3.81mm screw term </t>
  </si>
  <si>
    <t>TJ0531530000G</t>
  </si>
  <si>
    <t>1 is for power board</t>
  </si>
  <si>
    <t>5988170107F</t>
  </si>
  <si>
    <t>Dialight</t>
  </si>
  <si>
    <t>Bought 100</t>
  </si>
  <si>
    <t>TP1, TP2, TP3, TP4, TP5, TP6, TP7, TP8</t>
  </si>
  <si>
    <t>1n 50V</t>
  </si>
  <si>
    <t>C8, C13, C15, C16, C21, C22, C29, C31, C40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</si>
</sst>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0" xfId="0" applyAlignment="1">
      <alignment horizontal="left"/>
    </xf>
    <xf numFmtId="44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FEE6E-3B4B-4370-B3B2-2E8FD6EF9367}">
  <sheetPr>
    <pageSetUpPr fitToPage="1"/>
  </sheetPr>
  <dimension ref="A1:K42"/>
  <sheetViews>
    <sheetView tabSelected="1" workbookViewId="0">
      <selection activeCell="K12" sqref="K12"/>
    </sheetView>
  </sheetViews>
  <sheetFormatPr defaultRowHeight="15" x14ac:dyDescent="0.25"/>
  <cols>
    <col min="1" max="1" width="32.140625" style="1" customWidth="1"/>
    <col min="2" max="2" width="27.5703125" bestFit="1" customWidth="1"/>
    <col min="4" max="4" width="32.7109375" customWidth="1"/>
    <col min="7" max="7" width="9.85546875" customWidth="1"/>
    <col min="8" max="8" width="15.42578125" bestFit="1" customWidth="1"/>
    <col min="11" max="11" width="15.28515625" bestFit="1" customWidth="1"/>
  </cols>
  <sheetData>
    <row r="1" spans="1:1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104</v>
      </c>
      <c r="H1" s="4" t="s">
        <v>89</v>
      </c>
      <c r="I1" s="4" t="s">
        <v>61</v>
      </c>
      <c r="J1" s="4" t="s">
        <v>61</v>
      </c>
      <c r="K1" s="4" t="s">
        <v>78</v>
      </c>
    </row>
    <row r="2" spans="1:11" ht="45" x14ac:dyDescent="0.25">
      <c r="A2" s="1" t="s">
        <v>73</v>
      </c>
      <c r="B2" t="s">
        <v>97</v>
      </c>
      <c r="C2" t="s">
        <v>6</v>
      </c>
      <c r="D2" t="s">
        <v>7</v>
      </c>
      <c r="E2">
        <v>20</v>
      </c>
      <c r="I2" s="2">
        <v>0.05</v>
      </c>
      <c r="J2" s="2">
        <f t="shared" ref="J2:J39" si="0">E2*I2</f>
        <v>1</v>
      </c>
    </row>
    <row r="3" spans="1:11" x14ac:dyDescent="0.25">
      <c r="A3" s="1" t="s">
        <v>8</v>
      </c>
      <c r="B3" t="s">
        <v>98</v>
      </c>
      <c r="C3" t="s">
        <v>6</v>
      </c>
      <c r="D3" t="s">
        <v>7</v>
      </c>
      <c r="E3">
        <v>5</v>
      </c>
      <c r="I3" s="2">
        <v>0.1</v>
      </c>
      <c r="J3" s="2">
        <f t="shared" si="0"/>
        <v>0.5</v>
      </c>
    </row>
    <row r="4" spans="1:11" ht="30" x14ac:dyDescent="0.25">
      <c r="A4" s="1" t="s">
        <v>126</v>
      </c>
      <c r="B4" t="s">
        <v>125</v>
      </c>
      <c r="C4" t="s">
        <v>6</v>
      </c>
      <c r="D4" t="s">
        <v>7</v>
      </c>
      <c r="E4">
        <v>8</v>
      </c>
      <c r="I4" s="2">
        <v>0.1</v>
      </c>
      <c r="J4" s="2">
        <f t="shared" si="0"/>
        <v>0.8</v>
      </c>
    </row>
    <row r="5" spans="1:11" x14ac:dyDescent="0.25">
      <c r="A5" s="1" t="s">
        <v>85</v>
      </c>
      <c r="B5" t="s">
        <v>99</v>
      </c>
      <c r="C5" t="s">
        <v>6</v>
      </c>
      <c r="D5" t="s">
        <v>7</v>
      </c>
      <c r="E5">
        <v>4</v>
      </c>
      <c r="I5" s="2">
        <v>0.1</v>
      </c>
      <c r="J5" s="2">
        <f t="shared" si="0"/>
        <v>0.4</v>
      </c>
    </row>
    <row r="6" spans="1:11" x14ac:dyDescent="0.25">
      <c r="A6" s="1" t="s">
        <v>84</v>
      </c>
      <c r="B6" t="s">
        <v>100</v>
      </c>
      <c r="C6" t="s">
        <v>6</v>
      </c>
      <c r="D6" t="s">
        <v>7</v>
      </c>
      <c r="E6">
        <v>4</v>
      </c>
      <c r="I6" s="2">
        <v>0.1</v>
      </c>
      <c r="J6" s="2">
        <f t="shared" si="0"/>
        <v>0.4</v>
      </c>
    </row>
    <row r="7" spans="1:11" x14ac:dyDescent="0.25">
      <c r="A7" s="1" t="s">
        <v>9</v>
      </c>
      <c r="B7" t="s">
        <v>62</v>
      </c>
      <c r="C7" t="s">
        <v>6</v>
      </c>
      <c r="D7" t="s">
        <v>10</v>
      </c>
      <c r="E7">
        <v>1</v>
      </c>
      <c r="I7" s="2">
        <v>0.2</v>
      </c>
      <c r="J7" s="2">
        <f t="shared" si="0"/>
        <v>0.2</v>
      </c>
    </row>
    <row r="8" spans="1:11" x14ac:dyDescent="0.25">
      <c r="A8" s="1" t="s">
        <v>83</v>
      </c>
      <c r="B8" t="s">
        <v>63</v>
      </c>
      <c r="C8" t="s">
        <v>6</v>
      </c>
      <c r="D8" t="s">
        <v>11</v>
      </c>
      <c r="E8">
        <v>4</v>
      </c>
      <c r="G8" t="s">
        <v>122</v>
      </c>
      <c r="H8" t="s">
        <v>121</v>
      </c>
      <c r="I8" s="2">
        <v>0.1</v>
      </c>
      <c r="J8" s="2">
        <f t="shared" si="0"/>
        <v>0.4</v>
      </c>
      <c r="K8" t="s">
        <v>123</v>
      </c>
    </row>
    <row r="9" spans="1:11" x14ac:dyDescent="0.25">
      <c r="A9" s="1" t="s">
        <v>12</v>
      </c>
      <c r="B9" t="s">
        <v>65</v>
      </c>
      <c r="C9" t="s">
        <v>6</v>
      </c>
      <c r="D9" t="s">
        <v>13</v>
      </c>
      <c r="E9">
        <v>1</v>
      </c>
      <c r="I9" s="2"/>
      <c r="J9" s="2">
        <f t="shared" si="0"/>
        <v>0</v>
      </c>
    </row>
    <row r="10" spans="1:11" x14ac:dyDescent="0.25">
      <c r="A10" s="1" t="s">
        <v>14</v>
      </c>
      <c r="B10" t="s">
        <v>64</v>
      </c>
      <c r="C10" t="s">
        <v>6</v>
      </c>
      <c r="D10" t="s">
        <v>15</v>
      </c>
      <c r="E10">
        <v>1</v>
      </c>
      <c r="I10" s="2"/>
      <c r="J10" s="2">
        <f t="shared" si="0"/>
        <v>0</v>
      </c>
    </row>
    <row r="11" spans="1:11" x14ac:dyDescent="0.25">
      <c r="A11" s="1" t="s">
        <v>106</v>
      </c>
      <c r="B11" t="s">
        <v>66</v>
      </c>
      <c r="C11" t="s">
        <v>6</v>
      </c>
      <c r="D11" t="s">
        <v>102</v>
      </c>
      <c r="E11">
        <v>5</v>
      </c>
      <c r="G11" t="s">
        <v>105</v>
      </c>
      <c r="H11" t="s">
        <v>103</v>
      </c>
      <c r="I11" s="2">
        <v>0.5</v>
      </c>
      <c r="J11" s="2">
        <f t="shared" si="0"/>
        <v>2.5</v>
      </c>
    </row>
    <row r="12" spans="1:11" x14ac:dyDescent="0.25">
      <c r="A12" s="1" t="s">
        <v>107</v>
      </c>
      <c r="I12" s="2"/>
      <c r="J12" s="2"/>
    </row>
    <row r="13" spans="1:11" x14ac:dyDescent="0.25">
      <c r="A13" s="1" t="s">
        <v>16</v>
      </c>
      <c r="B13" t="s">
        <v>67</v>
      </c>
      <c r="C13" t="s">
        <v>6</v>
      </c>
      <c r="D13" t="s">
        <v>17</v>
      </c>
      <c r="E13">
        <v>1</v>
      </c>
      <c r="I13" s="2">
        <v>1</v>
      </c>
      <c r="J13" s="2">
        <f t="shared" si="0"/>
        <v>1</v>
      </c>
    </row>
    <row r="14" spans="1:11" x14ac:dyDescent="0.25">
      <c r="A14" s="1" t="s">
        <v>18</v>
      </c>
      <c r="B14" t="s">
        <v>81</v>
      </c>
      <c r="C14" t="s">
        <v>6</v>
      </c>
      <c r="D14" t="s">
        <v>19</v>
      </c>
      <c r="E14">
        <v>1</v>
      </c>
      <c r="I14" s="2">
        <v>0.5</v>
      </c>
      <c r="J14" s="2">
        <f t="shared" si="0"/>
        <v>0.5</v>
      </c>
    </row>
    <row r="15" spans="1:11" x14ac:dyDescent="0.25">
      <c r="A15" s="1" t="s">
        <v>20</v>
      </c>
      <c r="B15" t="s">
        <v>82</v>
      </c>
      <c r="C15" t="s">
        <v>6</v>
      </c>
      <c r="D15" t="s">
        <v>21</v>
      </c>
      <c r="E15">
        <v>1</v>
      </c>
      <c r="I15" s="2">
        <v>1</v>
      </c>
      <c r="J15" s="2">
        <f t="shared" si="0"/>
        <v>1</v>
      </c>
    </row>
    <row r="16" spans="1:11" x14ac:dyDescent="0.25">
      <c r="A16" s="1" t="s">
        <v>74</v>
      </c>
      <c r="B16" t="s">
        <v>22</v>
      </c>
      <c r="C16" t="s">
        <v>6</v>
      </c>
      <c r="D16" t="s">
        <v>23</v>
      </c>
      <c r="E16">
        <v>8</v>
      </c>
      <c r="G16" t="s">
        <v>95</v>
      </c>
      <c r="H16" t="s">
        <v>96</v>
      </c>
      <c r="I16" s="2">
        <v>0.2</v>
      </c>
      <c r="J16" s="2">
        <f t="shared" si="0"/>
        <v>1.6</v>
      </c>
    </row>
    <row r="17" spans="1:11" x14ac:dyDescent="0.25">
      <c r="A17" s="1" t="s">
        <v>24</v>
      </c>
      <c r="B17" t="s">
        <v>25</v>
      </c>
      <c r="C17" t="s">
        <v>26</v>
      </c>
      <c r="D17" t="s">
        <v>27</v>
      </c>
      <c r="E17">
        <v>1</v>
      </c>
      <c r="I17" s="2">
        <v>0.3</v>
      </c>
      <c r="J17" s="2">
        <f t="shared" si="0"/>
        <v>0.3</v>
      </c>
      <c r="K17" t="s">
        <v>80</v>
      </c>
    </row>
    <row r="18" spans="1:11" x14ac:dyDescent="0.25">
      <c r="A18" s="1" t="s">
        <v>28</v>
      </c>
      <c r="B18" s="5">
        <v>4.99</v>
      </c>
      <c r="C18" t="s">
        <v>6</v>
      </c>
      <c r="D18" t="s">
        <v>29</v>
      </c>
      <c r="E18">
        <v>1</v>
      </c>
      <c r="I18" s="2"/>
      <c r="J18" s="2">
        <f t="shared" si="0"/>
        <v>0</v>
      </c>
    </row>
    <row r="19" spans="1:11" x14ac:dyDescent="0.25">
      <c r="A19" s="1" t="s">
        <v>75</v>
      </c>
      <c r="B19" t="s">
        <v>68</v>
      </c>
      <c r="C19" t="s">
        <v>6</v>
      </c>
      <c r="D19" t="s">
        <v>29</v>
      </c>
      <c r="E19">
        <v>3</v>
      </c>
      <c r="I19" s="2">
        <v>0.02</v>
      </c>
      <c r="J19" s="2">
        <f t="shared" si="0"/>
        <v>0.06</v>
      </c>
    </row>
    <row r="20" spans="1:11" x14ac:dyDescent="0.25">
      <c r="A20" s="1" t="s">
        <v>76</v>
      </c>
      <c r="B20" t="s">
        <v>69</v>
      </c>
      <c r="C20" t="s">
        <v>6</v>
      </c>
      <c r="D20" t="s">
        <v>29</v>
      </c>
      <c r="E20">
        <v>5</v>
      </c>
      <c r="I20" s="2">
        <v>0.02</v>
      </c>
      <c r="J20" s="2">
        <f t="shared" si="0"/>
        <v>0.1</v>
      </c>
    </row>
    <row r="21" spans="1:11" x14ac:dyDescent="0.25">
      <c r="A21" s="1" t="s">
        <v>86</v>
      </c>
      <c r="B21" t="s">
        <v>101</v>
      </c>
      <c r="C21" t="s">
        <v>6</v>
      </c>
      <c r="D21" t="s">
        <v>30</v>
      </c>
      <c r="E21">
        <v>4</v>
      </c>
      <c r="I21" s="2">
        <v>0.02</v>
      </c>
      <c r="J21" s="2">
        <f t="shared" si="0"/>
        <v>0.08</v>
      </c>
    </row>
    <row r="22" spans="1:11" x14ac:dyDescent="0.25">
      <c r="A22" s="1" t="s">
        <v>87</v>
      </c>
      <c r="B22" t="s">
        <v>70</v>
      </c>
      <c r="C22" t="s">
        <v>6</v>
      </c>
      <c r="D22" t="s">
        <v>29</v>
      </c>
      <c r="E22">
        <v>3</v>
      </c>
      <c r="I22" s="2">
        <v>0.02</v>
      </c>
      <c r="J22" s="2">
        <f t="shared" si="0"/>
        <v>0.06</v>
      </c>
    </row>
    <row r="23" spans="1:11" x14ac:dyDescent="0.25">
      <c r="A23" s="1" t="s">
        <v>31</v>
      </c>
      <c r="B23" t="s">
        <v>71</v>
      </c>
      <c r="C23" t="s">
        <v>6</v>
      </c>
      <c r="D23" t="s">
        <v>32</v>
      </c>
      <c r="E23">
        <v>1</v>
      </c>
      <c r="I23" s="2">
        <v>0.5</v>
      </c>
      <c r="J23" s="2">
        <f t="shared" si="0"/>
        <v>0.5</v>
      </c>
    </row>
    <row r="24" spans="1:11" x14ac:dyDescent="0.25">
      <c r="A24" s="1" t="s">
        <v>110</v>
      </c>
      <c r="B24" t="s">
        <v>72</v>
      </c>
      <c r="C24" t="s">
        <v>6</v>
      </c>
      <c r="D24" t="s">
        <v>29</v>
      </c>
      <c r="E24">
        <v>2</v>
      </c>
      <c r="I24" s="2">
        <v>0.02</v>
      </c>
      <c r="J24" s="2">
        <f t="shared" si="0"/>
        <v>0.04</v>
      </c>
    </row>
    <row r="25" spans="1:11" x14ac:dyDescent="0.25">
      <c r="A25" s="1" t="s">
        <v>108</v>
      </c>
      <c r="B25" t="s">
        <v>109</v>
      </c>
      <c r="C25" t="s">
        <v>6</v>
      </c>
      <c r="D25" t="s">
        <v>29</v>
      </c>
      <c r="E25">
        <v>2</v>
      </c>
      <c r="I25" s="2">
        <v>0.02</v>
      </c>
      <c r="J25" s="2">
        <f t="shared" ref="J25" si="1">E25*I25</f>
        <v>0.04</v>
      </c>
    </row>
    <row r="26" spans="1:11" ht="30" x14ac:dyDescent="0.25">
      <c r="A26" s="1" t="s">
        <v>124</v>
      </c>
      <c r="B26" t="s">
        <v>33</v>
      </c>
      <c r="C26" t="s">
        <v>6</v>
      </c>
      <c r="D26" t="s">
        <v>34</v>
      </c>
      <c r="E26">
        <v>8</v>
      </c>
      <c r="I26" s="2"/>
      <c r="J26" s="2">
        <f t="shared" si="0"/>
        <v>0</v>
      </c>
    </row>
    <row r="27" spans="1:11" x14ac:dyDescent="0.25">
      <c r="A27" s="1" t="s">
        <v>35</v>
      </c>
      <c r="B27" t="s">
        <v>36</v>
      </c>
      <c r="C27" t="s">
        <v>37</v>
      </c>
      <c r="D27" t="s">
        <v>38</v>
      </c>
      <c r="E27">
        <v>1</v>
      </c>
      <c r="I27" s="2">
        <v>0.4</v>
      </c>
      <c r="J27" s="2">
        <f t="shared" si="0"/>
        <v>0.4</v>
      </c>
    </row>
    <row r="28" spans="1:11" x14ac:dyDescent="0.25">
      <c r="A28" s="1" t="s">
        <v>39</v>
      </c>
      <c r="B28" t="s">
        <v>40</v>
      </c>
      <c r="C28" t="s">
        <v>41</v>
      </c>
      <c r="D28" t="s">
        <v>42</v>
      </c>
      <c r="E28">
        <v>1</v>
      </c>
      <c r="G28" t="s">
        <v>92</v>
      </c>
      <c r="I28" s="2">
        <v>12</v>
      </c>
      <c r="J28" s="2">
        <f t="shared" si="0"/>
        <v>12</v>
      </c>
    </row>
    <row r="29" spans="1:11" x14ac:dyDescent="0.25">
      <c r="A29" s="1" t="s">
        <v>88</v>
      </c>
      <c r="B29" t="s">
        <v>43</v>
      </c>
      <c r="C29" t="s">
        <v>44</v>
      </c>
      <c r="D29" t="s">
        <v>45</v>
      </c>
      <c r="E29">
        <v>1</v>
      </c>
      <c r="I29" s="2">
        <v>4</v>
      </c>
      <c r="J29" s="2">
        <f t="shared" si="0"/>
        <v>4</v>
      </c>
      <c r="K29" t="s">
        <v>80</v>
      </c>
    </row>
    <row r="30" spans="1:11" x14ac:dyDescent="0.25">
      <c r="A30" s="1" t="s">
        <v>46</v>
      </c>
      <c r="B30" t="s">
        <v>77</v>
      </c>
      <c r="D30" t="s">
        <v>47</v>
      </c>
      <c r="E30">
        <v>1</v>
      </c>
      <c r="I30" s="2">
        <v>80</v>
      </c>
      <c r="J30" s="2">
        <f t="shared" si="0"/>
        <v>80</v>
      </c>
      <c r="K30" t="s">
        <v>79</v>
      </c>
    </row>
    <row r="31" spans="1:11" x14ac:dyDescent="0.25">
      <c r="A31" s="1" t="s">
        <v>48</v>
      </c>
      <c r="B31" t="s">
        <v>49</v>
      </c>
      <c r="C31" t="s">
        <v>50</v>
      </c>
      <c r="D31" t="s">
        <v>51</v>
      </c>
      <c r="E31">
        <v>1</v>
      </c>
      <c r="G31" t="s">
        <v>91</v>
      </c>
      <c r="H31" t="s">
        <v>90</v>
      </c>
      <c r="I31" s="2">
        <v>15</v>
      </c>
      <c r="J31" s="2">
        <f t="shared" si="0"/>
        <v>15</v>
      </c>
    </row>
    <row r="32" spans="1:11" x14ac:dyDescent="0.25">
      <c r="A32" s="1" t="s">
        <v>52</v>
      </c>
      <c r="B32" t="s">
        <v>53</v>
      </c>
      <c r="C32" t="s">
        <v>54</v>
      </c>
      <c r="D32" t="s">
        <v>38</v>
      </c>
      <c r="E32">
        <v>1</v>
      </c>
      <c r="I32" s="2">
        <v>13</v>
      </c>
      <c r="J32" s="2">
        <f t="shared" si="0"/>
        <v>13</v>
      </c>
    </row>
    <row r="33" spans="1:11" x14ac:dyDescent="0.25">
      <c r="A33" s="1" t="s">
        <v>55</v>
      </c>
      <c r="B33" t="s">
        <v>6</v>
      </c>
      <c r="D33" t="s">
        <v>56</v>
      </c>
      <c r="E33">
        <v>1</v>
      </c>
      <c r="I33" s="2"/>
      <c r="J33" s="2">
        <f t="shared" si="0"/>
        <v>0</v>
      </c>
    </row>
    <row r="34" spans="1:11" x14ac:dyDescent="0.25">
      <c r="A34" s="1" t="s">
        <v>57</v>
      </c>
      <c r="B34" t="s">
        <v>58</v>
      </c>
      <c r="C34" t="s">
        <v>59</v>
      </c>
      <c r="D34" t="s">
        <v>60</v>
      </c>
      <c r="E34">
        <v>1</v>
      </c>
      <c r="G34" t="s">
        <v>94</v>
      </c>
      <c r="H34" t="s">
        <v>93</v>
      </c>
      <c r="I34" s="2">
        <v>0.8</v>
      </c>
      <c r="J34" s="2">
        <f t="shared" si="0"/>
        <v>0.8</v>
      </c>
    </row>
    <row r="35" spans="1:11" x14ac:dyDescent="0.25">
      <c r="G35" t="s">
        <v>102</v>
      </c>
    </row>
    <row r="36" spans="1:11" x14ac:dyDescent="0.25">
      <c r="A36" s="1" t="s">
        <v>111</v>
      </c>
      <c r="B36" t="s">
        <v>112</v>
      </c>
      <c r="D36" t="s">
        <v>115</v>
      </c>
      <c r="E36">
        <v>1</v>
      </c>
      <c r="G36" t="s">
        <v>92</v>
      </c>
      <c r="I36" s="2">
        <v>1</v>
      </c>
      <c r="J36" s="2">
        <f t="shared" si="0"/>
        <v>1</v>
      </c>
    </row>
    <row r="37" spans="1:11" x14ac:dyDescent="0.25">
      <c r="A37" s="1" t="s">
        <v>114</v>
      </c>
      <c r="B37" t="s">
        <v>113</v>
      </c>
      <c r="D37" t="s">
        <v>116</v>
      </c>
      <c r="E37">
        <v>1</v>
      </c>
      <c r="G37" t="s">
        <v>92</v>
      </c>
      <c r="I37" s="2">
        <v>1</v>
      </c>
      <c r="J37" s="2">
        <f t="shared" si="0"/>
        <v>1</v>
      </c>
    </row>
    <row r="38" spans="1:11" x14ac:dyDescent="0.25">
      <c r="B38" t="s">
        <v>117</v>
      </c>
      <c r="E38">
        <v>5</v>
      </c>
      <c r="G38" t="s">
        <v>105</v>
      </c>
      <c r="H38" t="s">
        <v>119</v>
      </c>
      <c r="I38" s="2">
        <v>1</v>
      </c>
      <c r="J38" s="2">
        <f t="shared" si="0"/>
        <v>5</v>
      </c>
    </row>
    <row r="39" spans="1:11" x14ac:dyDescent="0.25">
      <c r="B39" t="s">
        <v>118</v>
      </c>
      <c r="E39">
        <v>2</v>
      </c>
      <c r="I39" s="2">
        <v>1</v>
      </c>
      <c r="J39" s="2">
        <f t="shared" si="0"/>
        <v>2</v>
      </c>
      <c r="K39" t="s">
        <v>120</v>
      </c>
    </row>
    <row r="42" spans="1:11" x14ac:dyDescent="0.25">
      <c r="J42" s="6">
        <f>SUM(J2:J41)</f>
        <v>145.68</v>
      </c>
    </row>
  </sheetData>
  <phoneticPr fontId="3" type="noConversion"/>
  <pageMargins left="0.25" right="0.25" top="0.75" bottom="0.75" header="0.3" footer="0.3"/>
  <pageSetup scale="7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Erickson</dc:creator>
  <cp:lastModifiedBy>David Erickson</cp:lastModifiedBy>
  <cp:lastPrinted>2025-01-09T00:20:24Z</cp:lastPrinted>
  <dcterms:created xsi:type="dcterms:W3CDTF">2024-12-29T18:15:03Z</dcterms:created>
  <dcterms:modified xsi:type="dcterms:W3CDTF">2025-01-10T12:08:20Z</dcterms:modified>
</cp:coreProperties>
</file>